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8255" windowHeight="13170"/>
  </bookViews>
  <sheets>
    <sheet name="Лист1" sheetId="1" r:id="rId1"/>
    <sheet name="Лист2" sheetId="2" r:id="rId2"/>
    <sheet name="Лист3" sheetId="3" r:id="rId3"/>
  </sheets>
  <definedNames>
    <definedName name="_xlnm._FilterDatabase" localSheetId="0" hidden="1">Лист1!$A$5:$H$5</definedName>
  </definedNames>
  <calcPr calcId="144525"/>
</workbook>
</file>

<file path=xl/calcChain.xml><?xml version="1.0" encoding="utf-8"?>
<calcChain xmlns="http://schemas.openxmlformats.org/spreadsheetml/2006/main">
  <c r="G7" i="1" l="1"/>
  <c r="G8" i="1"/>
  <c r="G9" i="1"/>
  <c r="G10" i="1"/>
  <c r="G11" i="1"/>
  <c r="G12" i="1"/>
  <c r="G13" i="1"/>
  <c r="G14" i="1"/>
  <c r="G15" i="1"/>
  <c r="G16" i="1"/>
  <c r="G17" i="1"/>
  <c r="G18" i="1"/>
  <c r="G6" i="1"/>
  <c r="H19" i="1" l="1"/>
</calcChain>
</file>

<file path=xl/sharedStrings.xml><?xml version="1.0" encoding="utf-8"?>
<sst xmlns="http://schemas.openxmlformats.org/spreadsheetml/2006/main" count="42" uniqueCount="30">
  <si>
    <t>№ пп</t>
  </si>
  <si>
    <t>Ед. изм.</t>
  </si>
  <si>
    <t>Номенклатурный номер</t>
  </si>
  <si>
    <t>Краткий текст материала</t>
  </si>
  <si>
    <t>Кол-во</t>
  </si>
  <si>
    <t>Цена, руб. без НДС</t>
  </si>
  <si>
    <t>Сумма, руб. без НДС</t>
  </si>
  <si>
    <t>Итоговая планируемая (предельная) цена закупки</t>
  </si>
  <si>
    <t xml:space="preserve">Приложение № 1 к
техническому заданию
</t>
  </si>
  <si>
    <t>шт</t>
  </si>
  <si>
    <t>Поставка электроинструмента</t>
  </si>
  <si>
    <t>Диск алмазный сегментир. 230х22,2мм</t>
  </si>
  <si>
    <t>Диск отрезной по металлу 115х1,6х22мм</t>
  </si>
  <si>
    <t>Диск отрезной по металлу 230х2,5х22мм</t>
  </si>
  <si>
    <t>Диск отрезной по металлу 150х1,6х22мм</t>
  </si>
  <si>
    <t>Диск отрезной по металлу 150х2,5х22мм</t>
  </si>
  <si>
    <t>Диск отрезной по металлу 125х2х22мм</t>
  </si>
  <si>
    <t>Диск отрезной по металлу 230х1,6х22мм</t>
  </si>
  <si>
    <t>Характеристики, параметры, ТУ, ГОСТ (при необходимости)</t>
  </si>
  <si>
    <t xml:space="preserve">Вес, кг 3,6
Мах диаметр сверления (дерево), мм 65
Max диаметр сверления (металл), мм 23
Мощность, Вт: 1300
Наличие реверса: да
Тип патрона: ключевой
Длина кабеля, м 2,25
Габариты, мм 370х270х30
</t>
  </si>
  <si>
    <t xml:space="preserve">Частота вращения шпинделя, об/мин
0-450/0-1700
Наличие реверса да
Габариты, мм 198х62х225
Мягк.вращ. момент, Нм 18
Жестк. вращ. момент, Нм 50
Max диаметр шурупа, мм 8
Число ступеней крутящего момента 20+1
Max крутящий момент , Нм 50
Тормоз двигателя есть
Ленточные (магазинные) нет
Max диаметр сверления (металл), мм 10
Мах диаметр сверления (дерево), мм 32
Напряжение аккумулятора, В 14.4
Быстрозажимной патрон - для простой смены оснастки;
Наличие реверса;
Удобная рукоятка - для комфортного рабочего процесса;
20 ступеней крутящего момента - для работы с разными материалами;
Светодиодная подсветка - для работы при плохом освещении;
Сменные угольные щетки - для легкого и недорогого обслуживания двигателя; 
2 аккумулятора - для продолжительных работ; Li-lon аккумуляторы: без эффекта памяти, без саморазряда;
Аккумуляторы соответствующего напряжения можно использовать со всеми инструментами линейки;
Чемодан - для удобства хранения и транспортировки аккумуляторной дрели-шуруповерт Bosch GSR 140-Li 0.601.9F8.020
</t>
  </si>
  <si>
    <t xml:space="preserve">Мощность, Вт 750
Число скоростей 1
Max диаметр сверления (металл), мм 13
Мах диаметр сверления (дерево), мм 30
Мах диаметр сверления (кирпич), мм 16
Наличие подсветки нет
Наличие реверса да
Наличие удара да
Регулировка оборотов да
Тип патрона быстрозажимной
Поддержание постоянных оборотов под нагрузкой нет
Вес, кг 2,2
Габариты, мм 266x180
Частота вращения шпинделя, об/мин 0-2800
Частота ударов, уд/мин 47600
Автоматически отключающиеся при износе щетки нет
Max размер патрона, мм 13
Плавный пуск нет
</t>
  </si>
  <si>
    <t xml:space="preserve">Мощность, Вт 2200
Напряжение, В 220
Диаметр диска, мм 230
Посадочный диаметр, мм 22.2
Электр. регулировка оборотов нет
Число оборотов, об/мин 6600
Суперфланец нет
Быстрозажимная гайка SDS нет
Защита от непреднамеренного пуска нет
Работа по бетону (камню) да
Регулировка положения кожуха без инструмента нет
Поддержание постоянных оборотов под нагрузкой нет
Наличие виброручки нет
Комплектация коробка
Плавный пуск нет
Вес, кг 5,9
Габариты, мм длина - 473
Резьба шпинделя М14
Блокировка шпинделя при заклинивании диска нет
Защита от перегрева двигателя есть
Длина кабеля, м 2.5
</t>
  </si>
  <si>
    <t xml:space="preserve">Мощность, Вт 2300
Напряжение, В 220
Диаметр диска, мм 230
Посадочный диаметр, мм 22.2
Электр. регулировка оборотов нет
Число оборотов, об/мин 6000
Суперфланец нет
Быстрозажимная гайка SDS да
Защита от непреднамеренного пуска нет
Работа по бетону (камню) нет
Регулировка положения кожуха без инструмента нет
Поддержание постоянных оборотов под нагрузкой нет
Наличие виброручки нет
Комплектация коробка
Плавный пуск нет
Вес, кг 5,3
Резьба шпинделя М14
Блокировка шпинделя при заклинивании диска да
Защита от перегрева двигателя да
</t>
  </si>
  <si>
    <t>Дрель-шуруповерт BOSCH GSR 140-LI (или эквивалент)</t>
  </si>
  <si>
    <t>Дрель Rebir IE 1305 (или эквивалент)</t>
  </si>
  <si>
    <t>Дрель ударная Bosch GSB 16 RE (или эквивалент)</t>
  </si>
  <si>
    <t>Машина УШМ ВИХРЬ 230/2300 72/12/6 (или эквивалент)</t>
  </si>
  <si>
    <t>Фрезер Bosh POF 1400 ACE 1400 Вт 0162 (или эквивалент)</t>
  </si>
  <si>
    <t>Машина УШМ Makita GA9020SF (или эквивалент)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</si>
</sst>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21" x14ac:knownFonts="1">
    <font>
      <sz val="10"/>
      <name val="Arial Cyr"/>
      <charset val="204"/>
    </font>
    <font>
      <sz val="11"/>
      <color theme="1"/>
      <name val="Calibri"/>
      <family val="2"/>
      <charset val="204"/>
      <scheme val="minor"/>
    </font>
    <font>
      <sz val="18"/>
      <color theme="3"/>
      <name val="Calibri Light"/>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2"/>
      <name val="Times New Roman"/>
      <family val="1"/>
      <charset val="204"/>
    </font>
    <font>
      <b/>
      <sz val="12"/>
      <name val="Times New Roman"/>
      <family val="1"/>
      <charset val="204"/>
    </font>
    <font>
      <sz val="10"/>
      <name val="Times New Roman"/>
      <family val="1"/>
      <charset val="204"/>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5">
    <xf numFmtId="0" fontId="0" fillId="0" borderId="0" xfId="0"/>
    <xf numFmtId="0" fontId="18" fillId="0" borderId="0" xfId="0" applyFont="1"/>
    <xf numFmtId="0" fontId="18" fillId="0" borderId="0" xfId="0" applyFont="1" applyAlignment="1">
      <alignment wrapText="1"/>
    </xf>
    <xf numFmtId="0" fontId="18" fillId="0" borderId="0" xfId="0" applyFont="1" applyAlignment="1">
      <alignment horizontal="center"/>
    </xf>
    <xf numFmtId="0" fontId="18" fillId="0" borderId="10" xfId="0" applyFont="1" applyBorder="1" applyAlignment="1">
      <alignment horizontal="center" vertical="center" wrapText="1"/>
    </xf>
    <xf numFmtId="0" fontId="18" fillId="0" borderId="10" xfId="0" applyFont="1" applyBorder="1" applyAlignment="1">
      <alignment horizontal="center" vertical="center"/>
    </xf>
    <xf numFmtId="0" fontId="18" fillId="0" borderId="0" xfId="0" applyFont="1" applyAlignment="1">
      <alignment horizontal="center" vertical="center" wrapText="1"/>
    </xf>
    <xf numFmtId="1" fontId="18" fillId="0" borderId="10" xfId="0" applyNumberFormat="1" applyFont="1" applyBorder="1" applyAlignment="1">
      <alignment horizontal="center" vertical="center"/>
    </xf>
    <xf numFmtId="1" fontId="19" fillId="0" borderId="13" xfId="0" applyNumberFormat="1" applyFont="1" applyBorder="1" applyAlignment="1">
      <alignment horizontal="center"/>
    </xf>
    <xf numFmtId="0" fontId="18" fillId="0" borderId="0" xfId="0" applyFont="1" applyAlignment="1">
      <alignment horizontal="center" vertical="center" wrapText="1"/>
    </xf>
    <xf numFmtId="2" fontId="18" fillId="0" borderId="10" xfId="0" applyNumberFormat="1" applyFont="1" applyBorder="1" applyAlignment="1">
      <alignment horizontal="center" vertical="center" wrapText="1"/>
    </xf>
    <xf numFmtId="0" fontId="18" fillId="0" borderId="10" xfId="0" applyFont="1" applyFill="1" applyBorder="1" applyAlignment="1">
      <alignment horizontal="center" wrapText="1"/>
    </xf>
    <xf numFmtId="0" fontId="18" fillId="0" borderId="10" xfId="0" applyFont="1" applyBorder="1" applyAlignment="1">
      <alignment horizontal="left" vertical="top" wrapText="1"/>
    </xf>
    <xf numFmtId="4" fontId="18" fillId="0" borderId="10" xfId="0" applyNumberFormat="1" applyFont="1" applyBorder="1" applyAlignment="1">
      <alignment horizontal="center" vertical="center"/>
    </xf>
    <xf numFmtId="0" fontId="18" fillId="0" borderId="0" xfId="0" applyFont="1" applyAlignment="1">
      <alignment horizontal="center" vertical="center" wrapText="1"/>
    </xf>
    <xf numFmtId="0" fontId="18" fillId="33" borderId="10" xfId="0" applyFont="1" applyFill="1" applyBorder="1" applyAlignment="1">
      <alignment horizontal="center" vertical="center"/>
    </xf>
    <xf numFmtId="0" fontId="20" fillId="0" borderId="10" xfId="0" applyFont="1" applyFill="1" applyBorder="1" applyAlignment="1">
      <alignment horizontal="center" vertical="center" wrapText="1"/>
    </xf>
    <xf numFmtId="164" fontId="19" fillId="0" borderId="10" xfId="0" applyNumberFormat="1" applyFont="1" applyBorder="1" applyAlignment="1">
      <alignment horizontal="center"/>
    </xf>
    <xf numFmtId="0" fontId="18" fillId="33" borderId="10" xfId="0" applyFont="1" applyFill="1" applyBorder="1" applyAlignment="1">
      <alignment horizontal="center" vertical="center" wrapText="1"/>
    </xf>
    <xf numFmtId="0" fontId="18" fillId="0" borderId="0" xfId="0" applyFont="1" applyAlignment="1">
      <alignment horizontal="right" wrapText="1"/>
    </xf>
    <xf numFmtId="0" fontId="18" fillId="0" borderId="0" xfId="0" applyFont="1" applyAlignment="1">
      <alignment horizontal="center" wrapText="1"/>
    </xf>
    <xf numFmtId="1" fontId="19" fillId="0" borderId="11" xfId="0" applyNumberFormat="1" applyFont="1" applyBorder="1" applyAlignment="1">
      <alignment horizontal="left"/>
    </xf>
    <xf numFmtId="1" fontId="19" fillId="0" borderId="12" xfId="0" applyNumberFormat="1" applyFont="1" applyBorder="1" applyAlignment="1">
      <alignment horizontal="left"/>
    </xf>
    <xf numFmtId="1" fontId="19" fillId="0" borderId="13" xfId="0" applyNumberFormat="1" applyFont="1" applyBorder="1" applyAlignment="1">
      <alignment horizontal="left"/>
    </xf>
    <xf numFmtId="0" fontId="18" fillId="0" borderId="0" xfId="0" applyFont="1" applyAlignment="1">
      <alignment horizontal="center" vertical="center" wrapText="1"/>
    </xf>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ustomBuiltin="1"/>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22"/>
  <sheetViews>
    <sheetView tabSelected="1" workbookViewId="0">
      <selection activeCell="G14" sqref="G14"/>
    </sheetView>
  </sheetViews>
  <sheetFormatPr defaultColWidth="9.140625" defaultRowHeight="13.35" customHeight="1" x14ac:dyDescent="0.25"/>
  <cols>
    <col min="1" max="1" width="7.85546875" style="1" customWidth="1"/>
    <col min="2" max="2" width="25.7109375" style="1" customWidth="1"/>
    <col min="3" max="3" width="40.5703125" style="1" customWidth="1"/>
    <col min="4" max="4" width="44" style="1" customWidth="1"/>
    <col min="5" max="5" width="12.85546875" style="2" customWidth="1"/>
    <col min="6" max="6" width="11" style="2" customWidth="1"/>
    <col min="7" max="7" width="13.85546875" style="2" customWidth="1"/>
    <col min="8" max="8" width="25.5703125" style="3" customWidth="1"/>
    <col min="9" max="16384" width="9.140625" style="1"/>
  </cols>
  <sheetData>
    <row r="2" spans="1:8" ht="43.5" customHeight="1" x14ac:dyDescent="0.25">
      <c r="F2" s="19" t="s">
        <v>8</v>
      </c>
      <c r="G2" s="19"/>
      <c r="H2" s="19"/>
    </row>
    <row r="3" spans="1:8" ht="25.5" customHeight="1" x14ac:dyDescent="0.25">
      <c r="B3" s="24" t="s">
        <v>10</v>
      </c>
      <c r="C3" s="24"/>
      <c r="D3" s="24"/>
      <c r="E3" s="24"/>
      <c r="F3" s="24"/>
      <c r="G3" s="24"/>
      <c r="H3" s="24"/>
    </row>
    <row r="5" spans="1:8" s="6" customFormat="1" ht="31.5" x14ac:dyDescent="0.25">
      <c r="A5" s="4" t="s">
        <v>0</v>
      </c>
      <c r="B5" s="5" t="s">
        <v>2</v>
      </c>
      <c r="C5" s="5" t="s">
        <v>3</v>
      </c>
      <c r="D5" s="16" t="s">
        <v>18</v>
      </c>
      <c r="E5" s="4" t="s">
        <v>1</v>
      </c>
      <c r="F5" s="4" t="s">
        <v>4</v>
      </c>
      <c r="G5" s="4" t="s">
        <v>5</v>
      </c>
      <c r="H5" s="11" t="s">
        <v>6</v>
      </c>
    </row>
    <row r="6" spans="1:8" s="9" customFormat="1" ht="37.15" customHeight="1" x14ac:dyDescent="0.2">
      <c r="A6" s="4">
        <v>1</v>
      </c>
      <c r="B6" s="5">
        <v>3979160003</v>
      </c>
      <c r="C6" s="4" t="s">
        <v>11</v>
      </c>
      <c r="D6" s="12"/>
      <c r="E6" s="5" t="s">
        <v>9</v>
      </c>
      <c r="F6" s="7">
        <v>3</v>
      </c>
      <c r="G6" s="10">
        <f>H6/F6</f>
        <v>660.63</v>
      </c>
      <c r="H6" s="13">
        <v>1981.89</v>
      </c>
    </row>
    <row r="7" spans="1:8" s="14" customFormat="1" ht="34.9" customHeight="1" x14ac:dyDescent="0.2">
      <c r="A7" s="4">
        <v>2</v>
      </c>
      <c r="B7" s="5">
        <v>3983800033</v>
      </c>
      <c r="C7" s="4" t="s">
        <v>12</v>
      </c>
      <c r="D7" s="12"/>
      <c r="E7" s="5" t="s">
        <v>9</v>
      </c>
      <c r="F7" s="7">
        <v>20</v>
      </c>
      <c r="G7" s="10">
        <f t="shared" ref="G7:G18" si="0">H7/F7</f>
        <v>15.9</v>
      </c>
      <c r="H7" s="13">
        <v>318</v>
      </c>
    </row>
    <row r="8" spans="1:8" s="14" customFormat="1" ht="26.45" customHeight="1" x14ac:dyDescent="0.2">
      <c r="A8" s="4">
        <v>3</v>
      </c>
      <c r="B8" s="5">
        <v>3972300001</v>
      </c>
      <c r="C8" s="4" t="s">
        <v>13</v>
      </c>
      <c r="D8" s="12"/>
      <c r="E8" s="5" t="s">
        <v>9</v>
      </c>
      <c r="F8" s="7">
        <v>150</v>
      </c>
      <c r="G8" s="10">
        <f t="shared" si="0"/>
        <v>56.26</v>
      </c>
      <c r="H8" s="13">
        <v>8439</v>
      </c>
    </row>
    <row r="9" spans="1:8" s="14" customFormat="1" ht="23.45" customHeight="1" x14ac:dyDescent="0.2">
      <c r="A9" s="4">
        <v>4</v>
      </c>
      <c r="B9" s="5">
        <v>3972260013</v>
      </c>
      <c r="C9" s="4" t="s">
        <v>14</v>
      </c>
      <c r="D9" s="12"/>
      <c r="E9" s="5" t="s">
        <v>9</v>
      </c>
      <c r="F9" s="7">
        <v>50</v>
      </c>
      <c r="G9" s="10">
        <f t="shared" si="0"/>
        <v>22.91</v>
      </c>
      <c r="H9" s="13">
        <v>1145.5</v>
      </c>
    </row>
    <row r="10" spans="1:8" s="14" customFormat="1" ht="27" customHeight="1" x14ac:dyDescent="0.2">
      <c r="A10" s="4">
        <v>5</v>
      </c>
      <c r="B10" s="5">
        <v>3972260010</v>
      </c>
      <c r="C10" s="4" t="s">
        <v>15</v>
      </c>
      <c r="D10" s="12"/>
      <c r="E10" s="5" t="s">
        <v>9</v>
      </c>
      <c r="F10" s="7">
        <v>50</v>
      </c>
      <c r="G10" s="10">
        <f t="shared" si="0"/>
        <v>25.78</v>
      </c>
      <c r="H10" s="13">
        <v>1289</v>
      </c>
    </row>
    <row r="11" spans="1:8" s="14" customFormat="1" ht="30" customHeight="1" x14ac:dyDescent="0.2">
      <c r="A11" s="4">
        <v>6</v>
      </c>
      <c r="B11" s="5">
        <v>3972200005</v>
      </c>
      <c r="C11" s="4" t="s">
        <v>16</v>
      </c>
      <c r="D11" s="12"/>
      <c r="E11" s="5" t="s">
        <v>9</v>
      </c>
      <c r="F11" s="7">
        <v>20</v>
      </c>
      <c r="G11" s="10">
        <f t="shared" si="0"/>
        <v>20.41</v>
      </c>
      <c r="H11" s="13">
        <v>408.2</v>
      </c>
    </row>
    <row r="12" spans="1:8" s="14" customFormat="1" ht="141.75" customHeight="1" x14ac:dyDescent="0.2">
      <c r="A12" s="4">
        <v>7</v>
      </c>
      <c r="B12" s="5">
        <v>4833310059</v>
      </c>
      <c r="C12" s="4" t="s">
        <v>25</v>
      </c>
      <c r="D12" s="12" t="s">
        <v>19</v>
      </c>
      <c r="E12" s="5" t="s">
        <v>9</v>
      </c>
      <c r="F12" s="7">
        <v>1</v>
      </c>
      <c r="G12" s="10">
        <f t="shared" si="0"/>
        <v>8388.26</v>
      </c>
      <c r="H12" s="13">
        <v>8388.26</v>
      </c>
    </row>
    <row r="13" spans="1:8" s="14" customFormat="1" ht="322.5" customHeight="1" x14ac:dyDescent="0.2">
      <c r="A13" s="4">
        <v>8</v>
      </c>
      <c r="B13" s="5">
        <v>4833310018</v>
      </c>
      <c r="C13" s="4" t="s">
        <v>26</v>
      </c>
      <c r="D13" s="12" t="s">
        <v>21</v>
      </c>
      <c r="E13" s="5" t="s">
        <v>9</v>
      </c>
      <c r="F13" s="7">
        <v>1</v>
      </c>
      <c r="G13" s="10">
        <f t="shared" si="0"/>
        <v>6965.86</v>
      </c>
      <c r="H13" s="13">
        <v>6965.86</v>
      </c>
    </row>
    <row r="14" spans="1:8" s="14" customFormat="1" ht="409.5" customHeight="1" x14ac:dyDescent="0.2">
      <c r="A14" s="4">
        <v>9</v>
      </c>
      <c r="B14" s="5">
        <v>4833310219</v>
      </c>
      <c r="C14" s="4" t="s">
        <v>24</v>
      </c>
      <c r="D14" s="12" t="s">
        <v>20</v>
      </c>
      <c r="E14" s="5" t="s">
        <v>9</v>
      </c>
      <c r="F14" s="7">
        <v>1</v>
      </c>
      <c r="G14" s="10">
        <f t="shared" si="0"/>
        <v>8186.28</v>
      </c>
      <c r="H14" s="13">
        <v>8186.28</v>
      </c>
    </row>
    <row r="15" spans="1:8" s="9" customFormat="1" ht="170.25" customHeight="1" x14ac:dyDescent="0.2">
      <c r="A15" s="4">
        <v>10</v>
      </c>
      <c r="B15" s="5">
        <v>4833310237</v>
      </c>
      <c r="C15" s="4" t="s">
        <v>27</v>
      </c>
      <c r="D15" s="12" t="s">
        <v>23</v>
      </c>
      <c r="E15" s="5" t="s">
        <v>9</v>
      </c>
      <c r="F15" s="7">
        <v>6</v>
      </c>
      <c r="G15" s="10">
        <f t="shared" si="0"/>
        <v>4168.9000000000005</v>
      </c>
      <c r="H15" s="13">
        <v>25013.4</v>
      </c>
    </row>
    <row r="16" spans="1:8" s="14" customFormat="1" ht="28.9" customHeight="1" x14ac:dyDescent="0.2">
      <c r="A16" s="4">
        <v>11</v>
      </c>
      <c r="B16" s="15">
        <v>3957110041</v>
      </c>
      <c r="C16" s="18" t="s">
        <v>28</v>
      </c>
      <c r="D16" s="12"/>
      <c r="E16" s="5" t="s">
        <v>9</v>
      </c>
      <c r="F16" s="7">
        <v>1</v>
      </c>
      <c r="G16" s="10">
        <f t="shared" si="0"/>
        <v>9271.89</v>
      </c>
      <c r="H16" s="13">
        <v>9271.89</v>
      </c>
    </row>
    <row r="17" spans="1:8" s="14" customFormat="1" ht="383.25" customHeight="1" x14ac:dyDescent="0.2">
      <c r="A17" s="4">
        <v>12</v>
      </c>
      <c r="B17" s="5">
        <v>4833310215</v>
      </c>
      <c r="C17" s="4" t="s">
        <v>29</v>
      </c>
      <c r="D17" s="12" t="s">
        <v>22</v>
      </c>
      <c r="E17" s="5" t="s">
        <v>9</v>
      </c>
      <c r="F17" s="7">
        <v>1</v>
      </c>
      <c r="G17" s="10">
        <f t="shared" si="0"/>
        <v>8307.73</v>
      </c>
      <c r="H17" s="13">
        <v>8307.73</v>
      </c>
    </row>
    <row r="18" spans="1:8" s="9" customFormat="1" ht="28.15" customHeight="1" x14ac:dyDescent="0.2">
      <c r="A18" s="4">
        <v>13</v>
      </c>
      <c r="B18" s="5">
        <v>3972210008</v>
      </c>
      <c r="C18" s="4" t="s">
        <v>17</v>
      </c>
      <c r="D18" s="12"/>
      <c r="E18" s="5" t="s">
        <v>9</v>
      </c>
      <c r="F18" s="7">
        <v>137</v>
      </c>
      <c r="G18" s="10">
        <f t="shared" si="0"/>
        <v>45</v>
      </c>
      <c r="H18" s="13">
        <v>6165</v>
      </c>
    </row>
    <row r="19" spans="1:8" ht="13.35" customHeight="1" x14ac:dyDescent="0.25">
      <c r="A19" s="21" t="s">
        <v>7</v>
      </c>
      <c r="B19" s="22"/>
      <c r="C19" s="22"/>
      <c r="D19" s="22"/>
      <c r="E19" s="22"/>
      <c r="F19" s="23"/>
      <c r="G19" s="8"/>
      <c r="H19" s="17">
        <f>SUM(H6:H18)</f>
        <v>85880.01</v>
      </c>
    </row>
    <row r="21" spans="1:8" ht="33.75" customHeight="1" x14ac:dyDescent="0.25">
      <c r="B21" s="20"/>
      <c r="C21" s="20"/>
      <c r="D21" s="20"/>
      <c r="E21" s="20"/>
      <c r="F21" s="20"/>
      <c r="G21" s="20"/>
      <c r="H21" s="20"/>
    </row>
    <row r="22" spans="1:8" ht="57.75" customHeight="1" x14ac:dyDescent="0.25">
      <c r="B22" s="20"/>
      <c r="C22" s="20"/>
      <c r="D22" s="20"/>
      <c r="E22" s="20"/>
      <c r="F22" s="20"/>
      <c r="G22" s="20"/>
      <c r="H22" s="20"/>
    </row>
  </sheetData>
  <autoFilter ref="A5:H5"/>
  <mergeCells count="4">
    <mergeCell ref="F2:H2"/>
    <mergeCell ref="B21:H22"/>
    <mergeCell ref="A19:F19"/>
    <mergeCell ref="B3:H3"/>
  </mergeCells>
  <pageMargins left="0.7" right="0.7" top="0.75" bottom="0.75" header="0.3" footer="0.3"/>
  <pageSetup paperSize="9"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35" customHeight="1" x14ac:dyDescent="0.2"/>
  <sheetData/>
  <pageMargins left="0.78740157499999996" right="0.78740157499999996" top="0.984251969" bottom="0.984251969"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35" customHeight="1" x14ac:dyDescent="0.2"/>
  <sheetData/>
  <pageMargins left="0.78740157499999996" right="0.78740157499999996" top="0.984251969" bottom="0.984251969"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ООО "Русские машины"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saburova</dc:creator>
  <cp:lastModifiedBy>Тарабаев Евгений Геннадьевич</cp:lastModifiedBy>
  <cp:lastPrinted>2019-08-08T03:14:55Z</cp:lastPrinted>
  <dcterms:created xsi:type="dcterms:W3CDTF">2009-04-30T09:11:23Z</dcterms:created>
  <dcterms:modified xsi:type="dcterms:W3CDTF">2020-09-01T06:23:16Z</dcterms:modified>
</cp:coreProperties>
</file>