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8" windowWidth="14808" windowHeight="795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32" i="1" l="1"/>
  <c r="I32" i="1"/>
  <c r="J32" i="1" s="1"/>
  <c r="I18" i="1"/>
  <c r="J18" i="1" s="1"/>
  <c r="H18" i="1"/>
  <c r="H33" i="1" l="1"/>
  <c r="I33" i="1"/>
  <c r="J33" i="1" s="1"/>
  <c r="I9" i="1" l="1"/>
  <c r="J9" i="1" s="1"/>
  <c r="H9" i="1"/>
  <c r="I10" i="1"/>
  <c r="J10" i="1" s="1"/>
  <c r="H10" i="1"/>
  <c r="I11" i="1"/>
  <c r="J11" i="1" s="1"/>
  <c r="I12" i="1"/>
  <c r="J12" i="1" s="1"/>
  <c r="I13" i="1"/>
  <c r="J13" i="1" s="1"/>
  <c r="I14" i="1"/>
  <c r="J14" i="1" s="1"/>
  <c r="I15" i="1"/>
  <c r="J15" i="1" s="1"/>
  <c r="I16" i="1"/>
  <c r="J16" i="1" s="1"/>
  <c r="I17" i="1"/>
  <c r="J17" i="1" s="1"/>
  <c r="I19" i="1"/>
  <c r="J19" i="1" s="1"/>
  <c r="I20" i="1"/>
  <c r="J20" i="1" s="1"/>
  <c r="I21" i="1"/>
  <c r="J21" i="1" s="1"/>
  <c r="I22" i="1"/>
  <c r="J22" i="1" s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I29" i="1"/>
  <c r="J29" i="1" s="1"/>
  <c r="I30" i="1"/>
  <c r="J30" i="1" s="1"/>
  <c r="I31" i="1"/>
  <c r="J31" i="1" s="1"/>
  <c r="H11" i="1"/>
  <c r="H12" i="1"/>
  <c r="H13" i="1"/>
  <c r="H14" i="1"/>
  <c r="H15" i="1"/>
  <c r="H16" i="1"/>
  <c r="H17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J34" i="1" l="1"/>
  <c r="I34" i="1"/>
</calcChain>
</file>

<file path=xl/sharedStrings.xml><?xml version="1.0" encoding="utf-8"?>
<sst xmlns="http://schemas.openxmlformats.org/spreadsheetml/2006/main" count="91" uniqueCount="66">
  <si>
    <t>Приложение 1</t>
  </si>
  <si>
    <t>к техническому заданию</t>
  </si>
  <si>
    <t>Перечень и объем поставки</t>
  </si>
  <si>
    <t>№ п/п</t>
  </si>
  <si>
    <t>Номенкла-
турн. №</t>
  </si>
  <si>
    <t>Наименование</t>
  </si>
  <si>
    <t>Характеристики, требования и комплектация</t>
  </si>
  <si>
    <t>Ед. изм.</t>
  </si>
  <si>
    <t>Кол-во</t>
  </si>
  <si>
    <t>Планируемая (предельная) цена договора, руб.</t>
  </si>
  <si>
    <t>Цена за ед. без НДС</t>
  </si>
  <si>
    <t>Цена за ед. с НДС</t>
  </si>
  <si>
    <t>Всего без НДС</t>
  </si>
  <si>
    <t>Всего с НДС</t>
  </si>
  <si>
    <t>ИТОГО</t>
  </si>
  <si>
    <t>шт</t>
  </si>
  <si>
    <t>Закладка клейкая пластиковая,5 цв, 25шт</t>
  </si>
  <si>
    <t>Заточенный карандаш с ластиком, 
твердость грифеля: HB (ТМ).
Материал корпуса: пластик.
Профиль карандаша: шестигранный.
Длина корпуса карандаша: 190 мм.</t>
  </si>
  <si>
    <t>Клей с дозатором для склеивания бумаги, картона, дерева. Объем не менее 85 г.</t>
  </si>
  <si>
    <t xml:space="preserve">Вес клея-карандаша не менее 21 гр., предназначен для склеивания бумажных изделий за 30 секунд. Без растворителей, не токсичен, без цвета и запаха, должен равномерно наноситься и не должен деформировать бумагу при склеивании. </t>
  </si>
  <si>
    <t>Лента клейкая 19мм х 33м</t>
  </si>
  <si>
    <t xml:space="preserve">Размер: 19мм х 33мм. Толщина не менее 45 микрон. Прозрачная, обладает высокой клеящей способностью. </t>
  </si>
  <si>
    <t>Лента клейкая 50мм х 66м</t>
  </si>
  <si>
    <t xml:space="preserve">Размер: 50мм х 66мм. Толщина не менее 45 микрон. Прозрачная, обладает высокой клеящей способностью. </t>
  </si>
  <si>
    <t>Маркер-текстовыделитель</t>
  </si>
  <si>
    <t>Папка на кнопке А4</t>
  </si>
  <si>
    <t>Формат А4, из плотного непрозрачного пластика. Толщина пластика не менее 0,18 мм.
Цвет ассорт. Закрывается на защелку- кнопку. Вмещает до 100 листов.</t>
  </si>
  <si>
    <t>Папка с 20 файлами</t>
  </si>
  <si>
    <t>Папка с зажимом</t>
  </si>
  <si>
    <t xml:space="preserve">Пластиковая папка-скоросшиватель толщиной 0,7 мм с зажимом.  Ширина корешка - 15 мм.  Вместимость - 150 листов. Внутренний карман. Сменная этикетка для маркировки на корешке. Формат А4. Цвет - ассорти. </t>
  </si>
  <si>
    <t>Папка-регистратор, ширина корешка 50мм</t>
  </si>
  <si>
    <t>Ширина корешка не менее 50 мм. Долговечный арочный механизм. Износоустойчивое ПВХ-покрытие. Прозрачный карман на корешке для сменной бумажной этикетки.
Допустима влажная обработка. Увеличенный срок службы. Для бумаг формата А4.</t>
  </si>
  <si>
    <t>Папка-регистратор, ширина корешка 70мм</t>
  </si>
  <si>
    <t>Ширина корешка не менее 70 мм. Долговечный арочный механизм. Износоустойчивое ПВХ-покрытие. Прозрачный карман на корешке для сменной бумажной этикетки.
Допустима влажная обработка. Увеличенный срок службы. Для бумаг формата А4.</t>
  </si>
  <si>
    <t>Папка-скоросшиватель /Дело/</t>
  </si>
  <si>
    <t>Папка-скоросшиватель с прозрач верх лист</t>
  </si>
  <si>
    <t xml:space="preserve">Формат A4. Цвет ассорти.
Прозрачный верхний лист. Толщина верхнего листа 0.12мм. Толщина нижнего листа 0.16мм. </t>
  </si>
  <si>
    <t>Файл А4</t>
  </si>
  <si>
    <t>Формат А4. Толщина пленки не менее 0,035 мм. Универсальная перфорация. 100 штук в комплекте. Надежные, прочные швы. Гладкая поверхность, подходит для подшивки документов в папки с любым кольцевым механизмом и скоросшивателем.</t>
  </si>
  <si>
    <t>Бумага</t>
  </si>
  <si>
    <t>Блок для записей 90x90x90 мм, цветной 5-6 цветов, пл.бумаги 80 грм2, в боксе.</t>
  </si>
  <si>
    <t>Блок бумаги с клеевым краем рассчитанный на крепление к любой поверхности, не оставляет следов. Цвет в ассорт. Размер блока - 76 х 76 мм. В блоке 100 листов.</t>
  </si>
  <si>
    <t>Дырокол</t>
  </si>
  <si>
    <t>Дырокол из металла и прочного пластика, расстояние между отверстиями 80мм, пробивает до 150 листов, новая технология острых пробойников, линейка деления на 3 формата.</t>
  </si>
  <si>
    <t>Жидкость корректирующая</t>
  </si>
  <si>
    <t>Жидкость корректирующая белая, морозоустойчивая, быстро высыхает на бумаге. Основа: спиртовая.
Объем флакона: 20 мл.
Вид нанесения: кисточка.</t>
  </si>
  <si>
    <t>Ширина: 12 мм. Длина: 45 мм.
Количество цветов: 5. Общее количество закладок: 200 шт. Хранение закладок: пластиковая линейка. Неоновые цвета: да.
Материал: пластик. Клейкость: 22 Н/м . Форма закладок: прямоугольные.
Цвет: ассорти. Упаковка: полибег с европодвесом.</t>
  </si>
  <si>
    <t>Короб архивный с завязками</t>
  </si>
  <si>
    <t>Тип: папка. Назначение: для документов. Вид папки: архивная.
Вместимость 700 листов. Застежка: завязки. Материал:
картон. Формат А4.</t>
  </si>
  <si>
    <t>Карандаш</t>
  </si>
  <si>
    <t xml:space="preserve">Клей ПВА </t>
  </si>
  <si>
    <t>Штемпельная краска на водной основе для заправки штемпельных подушек. Оттиск штампа можно наносить на все виды бумаги, кроме глянцевой. Используется со всеми типами резиновых и полимерных клише. Цвет синий. Объем 28 мл.</t>
  </si>
  <si>
    <t xml:space="preserve">Клей-карандаш </t>
  </si>
  <si>
    <t xml:space="preserve">Маркер перманентный </t>
  </si>
  <si>
    <t>Толщина линии должна быть в пределах 1-3 мм. Цвет черный.</t>
  </si>
  <si>
    <t>Скошенный износоустойчивый наконечник. Ширина линии письма не менее 1-5 мм. Продленная линия письма, экономный расход чернил.
Предназначены для выделения текста на бумаге любого типа, включая факс-бумагу. Светоустойчивые чернила не выцветают даже на открытом солнце. Цвета: желтый, зеленый и розовый.</t>
  </si>
  <si>
    <t>Количество файлов: 20 шт.
Формат: А4. Цвет: ассорти.
Ширина корешка не менее15 мм.
Материал: пластик.</t>
  </si>
  <si>
    <t>Папка со скоросшивателем. Формат А4. Картон немелованный, плотность 300 г/м2. Вмещает до 200 листов. Цвет - белый. Упаковка - крафт-бумага.</t>
  </si>
  <si>
    <t>Папка уголок</t>
  </si>
  <si>
    <t>Вид папки уголок, формат А4, толщина пластика 0,18 мм, цвет в ассортименте.</t>
  </si>
  <si>
    <t>Ручка шариковая автоматическая</t>
  </si>
  <si>
    <t>Автоматическая ручка с резиновой манжеткой. Материал корпуса: пластик. Форма корпуса: курглая. Форма наконечника: стандартная. Чернила намасляной основе, цвет синий.  С возможностью смены стержня, длина сменного стержня 98 мм. Толщина линии письма: 0.3 мм.
Диаметр пишущего узла: 0.7 мм.</t>
  </si>
  <si>
    <t>Скоба для степлера 24/6 1000 шт/упк</t>
  </si>
  <si>
    <t xml:space="preserve">К степлеру N24 1000шт/уп. Скобы должны быть изготовлены из нержавеющей стали и металлического цвета. </t>
  </si>
  <si>
    <t xml:space="preserve"> </t>
  </si>
  <si>
    <t>Краска штемпельная, на водной основе, 28мл.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</si>
</sst>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;[Red]\-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Continuous" vertical="center" wrapText="1"/>
    </xf>
    <xf numFmtId="0" fontId="3" fillId="0" borderId="1" xfId="0" applyFont="1" applyBorder="1" applyAlignment="1">
      <alignment horizontal="centerContinuous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center" vertical="center"/>
    </xf>
    <xf numFmtId="0" fontId="5" fillId="0" borderId="0" xfId="0" applyFont="1" applyAlignment="1"/>
    <xf numFmtId="164" fontId="5" fillId="0" borderId="0" xfId="0" applyNumberFormat="1" applyFont="1" applyAlignment="1"/>
    <xf numFmtId="0" fontId="6" fillId="0" borderId="0" xfId="0" applyFont="1"/>
    <xf numFmtId="0" fontId="3" fillId="0" borderId="2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tabSelected="1" topLeftCell="A30" zoomScaleNormal="100" workbookViewId="0">
      <selection activeCell="L32" sqref="L32"/>
    </sheetView>
  </sheetViews>
  <sheetFormatPr defaultRowHeight="14.4" x14ac:dyDescent="0.3"/>
  <cols>
    <col min="1" max="1" width="6.33203125" customWidth="1"/>
    <col min="2" max="2" width="11.109375" customWidth="1"/>
    <col min="3" max="3" width="11.21875" customWidth="1"/>
    <col min="4" max="4" width="30.33203125" customWidth="1"/>
    <col min="9" max="10" width="9.88671875" bestFit="1" customWidth="1"/>
  </cols>
  <sheetData>
    <row r="1" spans="1:10" x14ac:dyDescent="0.3">
      <c r="I1" s="1" t="s">
        <v>0</v>
      </c>
    </row>
    <row r="2" spans="1:10" x14ac:dyDescent="0.3">
      <c r="H2" s="1" t="s">
        <v>1</v>
      </c>
    </row>
    <row r="4" spans="1:10" ht="17.399999999999999" x14ac:dyDescent="0.3">
      <c r="D4" s="2" t="s">
        <v>2</v>
      </c>
    </row>
    <row r="6" spans="1:10" ht="27" x14ac:dyDescent="0.3">
      <c r="A6" s="3" t="s">
        <v>3</v>
      </c>
      <c r="B6" s="3" t="s">
        <v>4</v>
      </c>
      <c r="C6" s="3" t="s">
        <v>5</v>
      </c>
      <c r="D6" s="3" t="s">
        <v>6</v>
      </c>
      <c r="E6" s="3" t="s">
        <v>7</v>
      </c>
      <c r="F6" s="3" t="s">
        <v>8</v>
      </c>
      <c r="G6" s="4" t="s">
        <v>9</v>
      </c>
      <c r="H6" s="4"/>
      <c r="I6" s="4"/>
      <c r="J6" s="4"/>
    </row>
    <row r="7" spans="1:10" ht="39.6" x14ac:dyDescent="0.3">
      <c r="A7" s="3"/>
      <c r="B7" s="3"/>
      <c r="C7" s="3"/>
      <c r="D7" s="3"/>
      <c r="E7" s="3"/>
      <c r="F7" s="3"/>
      <c r="G7" s="5" t="s">
        <v>10</v>
      </c>
      <c r="H7" s="5" t="s">
        <v>11</v>
      </c>
      <c r="I7" s="5" t="s">
        <v>12</v>
      </c>
      <c r="J7" s="5" t="s">
        <v>13</v>
      </c>
    </row>
    <row r="8" spans="1:10" x14ac:dyDescent="0.3">
      <c r="A8" s="5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5">
        <v>10</v>
      </c>
    </row>
    <row r="9" spans="1:10" ht="45" customHeight="1" x14ac:dyDescent="0.3">
      <c r="A9" s="7">
        <v>2</v>
      </c>
      <c r="B9" s="7">
        <v>5432620004</v>
      </c>
      <c r="C9" s="7" t="s">
        <v>39</v>
      </c>
      <c r="D9" s="9" t="s">
        <v>40</v>
      </c>
      <c r="E9" s="7" t="s">
        <v>15</v>
      </c>
      <c r="F9" s="7">
        <v>300</v>
      </c>
      <c r="G9" s="7">
        <v>35.71</v>
      </c>
      <c r="H9" s="8">
        <f>G9*1.2</f>
        <v>42.851999999999997</v>
      </c>
      <c r="I9" s="8">
        <f>F9*G9</f>
        <v>10713</v>
      </c>
      <c r="J9" s="8">
        <f>I9*1.2</f>
        <v>12855.6</v>
      </c>
    </row>
    <row r="10" spans="1:10" ht="66" x14ac:dyDescent="0.3">
      <c r="A10" s="7">
        <v>3</v>
      </c>
      <c r="B10" s="7">
        <v>5432620007</v>
      </c>
      <c r="C10" s="7" t="s">
        <v>39</v>
      </c>
      <c r="D10" s="9" t="s">
        <v>41</v>
      </c>
      <c r="E10" s="7" t="s">
        <v>15</v>
      </c>
      <c r="F10" s="7">
        <v>300</v>
      </c>
      <c r="G10" s="7">
        <v>10.75</v>
      </c>
      <c r="H10" s="8">
        <f t="shared" ref="H10:H33" si="0">G10*1.2</f>
        <v>12.9</v>
      </c>
      <c r="I10" s="8">
        <f t="shared" ref="I10" si="1">F10*G10</f>
        <v>3225</v>
      </c>
      <c r="J10" s="8">
        <f t="shared" ref="J10:J33" si="2">I10*1.2</f>
        <v>3870</v>
      </c>
    </row>
    <row r="11" spans="1:10" ht="79.2" x14ac:dyDescent="0.3">
      <c r="A11" s="6">
        <v>4</v>
      </c>
      <c r="B11" s="7">
        <v>9692890191</v>
      </c>
      <c r="C11" s="7" t="s">
        <v>42</v>
      </c>
      <c r="D11" s="9" t="s">
        <v>43</v>
      </c>
      <c r="E11" s="7" t="s">
        <v>15</v>
      </c>
      <c r="F11" s="7">
        <v>1</v>
      </c>
      <c r="G11" s="7">
        <v>965.47</v>
      </c>
      <c r="H11" s="8">
        <f t="shared" si="0"/>
        <v>1158.5640000000001</v>
      </c>
      <c r="I11" s="8">
        <f t="shared" ref="I11:I33" si="3">F11*G11</f>
        <v>965.47</v>
      </c>
      <c r="J11" s="8">
        <f t="shared" si="2"/>
        <v>1158.5640000000001</v>
      </c>
    </row>
    <row r="12" spans="1:10" ht="79.2" x14ac:dyDescent="0.3">
      <c r="A12" s="7">
        <v>5</v>
      </c>
      <c r="B12" s="7">
        <v>9692890223</v>
      </c>
      <c r="C12" s="7" t="s">
        <v>44</v>
      </c>
      <c r="D12" s="9" t="s">
        <v>45</v>
      </c>
      <c r="E12" s="7" t="s">
        <v>15</v>
      </c>
      <c r="F12" s="7">
        <v>150</v>
      </c>
      <c r="G12" s="7">
        <v>12.26</v>
      </c>
      <c r="H12" s="8">
        <f t="shared" si="0"/>
        <v>14.712</v>
      </c>
      <c r="I12" s="8">
        <f t="shared" si="3"/>
        <v>1839</v>
      </c>
      <c r="J12" s="8">
        <f t="shared" si="2"/>
        <v>2206.7999999999997</v>
      </c>
    </row>
    <row r="13" spans="1:10" ht="129.75" customHeight="1" x14ac:dyDescent="0.3">
      <c r="A13" s="7">
        <v>6</v>
      </c>
      <c r="B13" s="7">
        <v>9692890157</v>
      </c>
      <c r="C13" s="7" t="s">
        <v>16</v>
      </c>
      <c r="D13" s="9" t="s">
        <v>46</v>
      </c>
      <c r="E13" s="7" t="s">
        <v>15</v>
      </c>
      <c r="F13" s="7">
        <v>400</v>
      </c>
      <c r="G13" s="7">
        <v>18.37</v>
      </c>
      <c r="H13" s="8">
        <f t="shared" si="0"/>
        <v>22.044</v>
      </c>
      <c r="I13" s="8">
        <f t="shared" si="3"/>
        <v>7348</v>
      </c>
      <c r="J13" s="8">
        <f t="shared" si="2"/>
        <v>8817.6</v>
      </c>
    </row>
    <row r="14" spans="1:10" ht="69" customHeight="1" x14ac:dyDescent="0.3">
      <c r="A14" s="6">
        <v>7</v>
      </c>
      <c r="B14" s="7">
        <v>9692890248</v>
      </c>
      <c r="C14" s="7" t="s">
        <v>47</v>
      </c>
      <c r="D14" s="9" t="s">
        <v>48</v>
      </c>
      <c r="E14" s="7" t="s">
        <v>15</v>
      </c>
      <c r="F14" s="7">
        <v>50</v>
      </c>
      <c r="G14" s="7">
        <v>40.08</v>
      </c>
      <c r="H14" s="8">
        <f t="shared" si="0"/>
        <v>48.095999999999997</v>
      </c>
      <c r="I14" s="8">
        <f t="shared" si="3"/>
        <v>2004</v>
      </c>
      <c r="J14" s="8">
        <f t="shared" si="2"/>
        <v>2404.7999999999997</v>
      </c>
    </row>
    <row r="15" spans="1:10" ht="72" customHeight="1" x14ac:dyDescent="0.3">
      <c r="A15" s="7">
        <v>8</v>
      </c>
      <c r="B15" s="7">
        <v>9692840004</v>
      </c>
      <c r="C15" s="7" t="s">
        <v>49</v>
      </c>
      <c r="D15" s="9" t="s">
        <v>17</v>
      </c>
      <c r="E15" s="7" t="s">
        <v>15</v>
      </c>
      <c r="F15" s="7">
        <v>500</v>
      </c>
      <c r="G15" s="7">
        <v>2.64</v>
      </c>
      <c r="H15" s="8">
        <f t="shared" si="0"/>
        <v>3.1680000000000001</v>
      </c>
      <c r="I15" s="8">
        <f t="shared" si="3"/>
        <v>1320</v>
      </c>
      <c r="J15" s="8">
        <f t="shared" si="2"/>
        <v>1584</v>
      </c>
    </row>
    <row r="16" spans="1:10" ht="39.6" x14ac:dyDescent="0.3">
      <c r="A16" s="7">
        <v>9</v>
      </c>
      <c r="B16" s="7">
        <v>9692890231</v>
      </c>
      <c r="C16" s="7" t="s">
        <v>50</v>
      </c>
      <c r="D16" s="9" t="s">
        <v>18</v>
      </c>
      <c r="E16" s="7" t="s">
        <v>15</v>
      </c>
      <c r="F16" s="7">
        <v>200</v>
      </c>
      <c r="G16" s="7">
        <v>9.98</v>
      </c>
      <c r="H16" s="8">
        <f t="shared" si="0"/>
        <v>11.976000000000001</v>
      </c>
      <c r="I16" s="8">
        <f t="shared" si="3"/>
        <v>1996</v>
      </c>
      <c r="J16" s="8">
        <f t="shared" si="2"/>
        <v>2395.1999999999998</v>
      </c>
    </row>
    <row r="17" spans="1:10" ht="105.6" x14ac:dyDescent="0.3">
      <c r="A17" s="6">
        <v>10</v>
      </c>
      <c r="B17" s="7">
        <v>9692890234</v>
      </c>
      <c r="C17" s="7" t="s">
        <v>52</v>
      </c>
      <c r="D17" s="9" t="s">
        <v>19</v>
      </c>
      <c r="E17" s="7" t="s">
        <v>15</v>
      </c>
      <c r="F17" s="7">
        <v>150</v>
      </c>
      <c r="G17" s="7">
        <v>9.27</v>
      </c>
      <c r="H17" s="8">
        <f t="shared" si="0"/>
        <v>11.123999999999999</v>
      </c>
      <c r="I17" s="8">
        <f t="shared" si="3"/>
        <v>1390.5</v>
      </c>
      <c r="J17" s="8">
        <f t="shared" si="2"/>
        <v>1668.6</v>
      </c>
    </row>
    <row r="18" spans="1:10" ht="93" customHeight="1" x14ac:dyDescent="0.3">
      <c r="A18" s="7">
        <v>11</v>
      </c>
      <c r="B18" s="7">
        <v>9692890244</v>
      </c>
      <c r="C18" s="7" t="s">
        <v>65</v>
      </c>
      <c r="D18" s="9" t="s">
        <v>51</v>
      </c>
      <c r="E18" s="7" t="s">
        <v>15</v>
      </c>
      <c r="F18" s="7">
        <v>20</v>
      </c>
      <c r="G18" s="7">
        <v>140</v>
      </c>
      <c r="H18" s="8">
        <f t="shared" si="0"/>
        <v>168</v>
      </c>
      <c r="I18" s="8">
        <f t="shared" si="3"/>
        <v>2800</v>
      </c>
      <c r="J18" s="8">
        <f t="shared" si="2"/>
        <v>3360</v>
      </c>
    </row>
    <row r="19" spans="1:10" ht="52.8" x14ac:dyDescent="0.3">
      <c r="A19" s="7">
        <v>12</v>
      </c>
      <c r="B19" s="7">
        <v>9692890238</v>
      </c>
      <c r="C19" s="7" t="s">
        <v>20</v>
      </c>
      <c r="D19" s="9" t="s">
        <v>21</v>
      </c>
      <c r="E19" s="7" t="s">
        <v>15</v>
      </c>
      <c r="F19" s="7">
        <v>80</v>
      </c>
      <c r="G19" s="7">
        <v>6.84</v>
      </c>
      <c r="H19" s="8">
        <f t="shared" si="0"/>
        <v>8.2080000000000002</v>
      </c>
      <c r="I19" s="8">
        <f t="shared" si="3"/>
        <v>547.20000000000005</v>
      </c>
      <c r="J19" s="8">
        <f t="shared" si="2"/>
        <v>656.64</v>
      </c>
    </row>
    <row r="20" spans="1:10" ht="52.8" x14ac:dyDescent="0.3">
      <c r="A20" s="6">
        <v>13</v>
      </c>
      <c r="B20" s="7">
        <v>9692890240</v>
      </c>
      <c r="C20" s="7" t="s">
        <v>22</v>
      </c>
      <c r="D20" s="9" t="s">
        <v>23</v>
      </c>
      <c r="E20" s="7" t="s">
        <v>15</v>
      </c>
      <c r="F20" s="7">
        <v>80</v>
      </c>
      <c r="G20" s="7">
        <v>24.25</v>
      </c>
      <c r="H20" s="8">
        <f t="shared" si="0"/>
        <v>29.099999999999998</v>
      </c>
      <c r="I20" s="8">
        <f t="shared" si="3"/>
        <v>1940</v>
      </c>
      <c r="J20" s="8">
        <f t="shared" si="2"/>
        <v>2328</v>
      </c>
    </row>
    <row r="21" spans="1:10" ht="26.4" x14ac:dyDescent="0.3">
      <c r="A21" s="7">
        <v>14</v>
      </c>
      <c r="B21" s="7">
        <v>9692890294</v>
      </c>
      <c r="C21" s="7" t="s">
        <v>53</v>
      </c>
      <c r="D21" s="9" t="s">
        <v>54</v>
      </c>
      <c r="E21" s="7" t="s">
        <v>15</v>
      </c>
      <c r="F21" s="7">
        <v>50</v>
      </c>
      <c r="G21" s="7">
        <v>8.15</v>
      </c>
      <c r="H21" s="8">
        <f t="shared" si="0"/>
        <v>9.7799999999999994</v>
      </c>
      <c r="I21" s="8">
        <f t="shared" si="3"/>
        <v>407.5</v>
      </c>
      <c r="J21" s="8">
        <f t="shared" si="2"/>
        <v>489</v>
      </c>
    </row>
    <row r="22" spans="1:10" ht="145.19999999999999" x14ac:dyDescent="0.3">
      <c r="A22" s="7">
        <v>15</v>
      </c>
      <c r="B22" s="7">
        <v>9692890291</v>
      </c>
      <c r="C22" s="7" t="s">
        <v>24</v>
      </c>
      <c r="D22" s="9" t="s">
        <v>55</v>
      </c>
      <c r="E22" s="7" t="s">
        <v>15</v>
      </c>
      <c r="F22" s="7">
        <v>100</v>
      </c>
      <c r="G22" s="7">
        <v>7.67</v>
      </c>
      <c r="H22" s="8">
        <f t="shared" si="0"/>
        <v>9.2039999999999988</v>
      </c>
      <c r="I22" s="8">
        <f t="shared" si="3"/>
        <v>767</v>
      </c>
      <c r="J22" s="8">
        <f t="shared" si="2"/>
        <v>920.4</v>
      </c>
    </row>
    <row r="23" spans="1:10" ht="70.5" customHeight="1" x14ac:dyDescent="0.3">
      <c r="A23" s="6">
        <v>16</v>
      </c>
      <c r="B23" s="7">
        <v>9692890269</v>
      </c>
      <c r="C23" s="7" t="s">
        <v>25</v>
      </c>
      <c r="D23" s="9" t="s">
        <v>26</v>
      </c>
      <c r="E23" s="7" t="s">
        <v>15</v>
      </c>
      <c r="F23" s="7">
        <v>100</v>
      </c>
      <c r="G23" s="7">
        <v>8.32</v>
      </c>
      <c r="H23" s="8">
        <f t="shared" si="0"/>
        <v>9.984</v>
      </c>
      <c r="I23" s="8">
        <f t="shared" si="3"/>
        <v>832</v>
      </c>
      <c r="J23" s="8">
        <f t="shared" si="2"/>
        <v>998.4</v>
      </c>
    </row>
    <row r="24" spans="1:10" ht="52.8" x14ac:dyDescent="0.3">
      <c r="A24" s="7">
        <v>17</v>
      </c>
      <c r="B24" s="7">
        <v>9692890335</v>
      </c>
      <c r="C24" s="7" t="s">
        <v>27</v>
      </c>
      <c r="D24" s="9" t="s">
        <v>56</v>
      </c>
      <c r="E24" s="7" t="s">
        <v>15</v>
      </c>
      <c r="F24" s="7">
        <v>100</v>
      </c>
      <c r="G24" s="7">
        <v>24.4</v>
      </c>
      <c r="H24" s="8">
        <f t="shared" si="0"/>
        <v>29.279999999999998</v>
      </c>
      <c r="I24" s="8">
        <f t="shared" si="3"/>
        <v>2440</v>
      </c>
      <c r="J24" s="8">
        <f t="shared" si="2"/>
        <v>2928</v>
      </c>
    </row>
    <row r="25" spans="1:10" ht="90.75" customHeight="1" x14ac:dyDescent="0.3">
      <c r="A25" s="7">
        <v>18</v>
      </c>
      <c r="B25" s="7">
        <v>9692890328</v>
      </c>
      <c r="C25" s="7" t="s">
        <v>28</v>
      </c>
      <c r="D25" s="9" t="s">
        <v>29</v>
      </c>
      <c r="E25" s="7" t="s">
        <v>15</v>
      </c>
      <c r="F25" s="7">
        <v>100</v>
      </c>
      <c r="G25" s="7">
        <v>22.64</v>
      </c>
      <c r="H25" s="8">
        <f t="shared" si="0"/>
        <v>27.167999999999999</v>
      </c>
      <c r="I25" s="8">
        <f t="shared" si="3"/>
        <v>2264</v>
      </c>
      <c r="J25" s="8">
        <f t="shared" si="2"/>
        <v>2716.7999999999997</v>
      </c>
    </row>
    <row r="26" spans="1:10" ht="66" x14ac:dyDescent="0.3">
      <c r="A26" s="6">
        <v>19</v>
      </c>
      <c r="B26" s="7">
        <v>9692890245</v>
      </c>
      <c r="C26" s="7" t="s">
        <v>34</v>
      </c>
      <c r="D26" s="9" t="s">
        <v>57</v>
      </c>
      <c r="E26" s="7" t="s">
        <v>15</v>
      </c>
      <c r="F26" s="7">
        <v>1000</v>
      </c>
      <c r="G26" s="7">
        <v>3.61</v>
      </c>
      <c r="H26" s="8">
        <f t="shared" si="0"/>
        <v>4.3319999999999999</v>
      </c>
      <c r="I26" s="8">
        <f t="shared" si="3"/>
        <v>3610</v>
      </c>
      <c r="J26" s="8">
        <f t="shared" si="2"/>
        <v>4332</v>
      </c>
    </row>
    <row r="27" spans="1:10" ht="52.8" x14ac:dyDescent="0.3">
      <c r="A27" s="7">
        <v>20</v>
      </c>
      <c r="B27" s="7">
        <v>9692890332</v>
      </c>
      <c r="C27" s="7" t="s">
        <v>35</v>
      </c>
      <c r="D27" s="9" t="s">
        <v>36</v>
      </c>
      <c r="E27" s="7" t="s">
        <v>15</v>
      </c>
      <c r="F27" s="7">
        <v>200</v>
      </c>
      <c r="G27" s="7">
        <v>4.08</v>
      </c>
      <c r="H27" s="8">
        <f t="shared" si="0"/>
        <v>4.8959999999999999</v>
      </c>
      <c r="I27" s="8">
        <f t="shared" si="3"/>
        <v>816</v>
      </c>
      <c r="J27" s="8">
        <f t="shared" si="2"/>
        <v>979.19999999999993</v>
      </c>
    </row>
    <row r="28" spans="1:10" ht="105.6" x14ac:dyDescent="0.3">
      <c r="A28" s="7">
        <v>21</v>
      </c>
      <c r="B28" s="7">
        <v>9692890250</v>
      </c>
      <c r="C28" s="7" t="s">
        <v>30</v>
      </c>
      <c r="D28" s="9" t="s">
        <v>31</v>
      </c>
      <c r="E28" s="7" t="s">
        <v>15</v>
      </c>
      <c r="F28" s="7">
        <v>300</v>
      </c>
      <c r="G28" s="7">
        <v>59.8</v>
      </c>
      <c r="H28" s="8">
        <f t="shared" si="0"/>
        <v>71.759999999999991</v>
      </c>
      <c r="I28" s="8">
        <f t="shared" si="3"/>
        <v>17940</v>
      </c>
      <c r="J28" s="8">
        <f t="shared" si="2"/>
        <v>21528</v>
      </c>
    </row>
    <row r="29" spans="1:10" ht="105.6" x14ac:dyDescent="0.3">
      <c r="A29" s="6">
        <v>22</v>
      </c>
      <c r="B29" s="7">
        <v>9692890249</v>
      </c>
      <c r="C29" s="7" t="s">
        <v>32</v>
      </c>
      <c r="D29" s="9" t="s">
        <v>33</v>
      </c>
      <c r="E29" s="7" t="s">
        <v>15</v>
      </c>
      <c r="F29" s="7">
        <v>600</v>
      </c>
      <c r="G29" s="7">
        <v>58.73</v>
      </c>
      <c r="H29" s="8">
        <f t="shared" si="0"/>
        <v>70.475999999999999</v>
      </c>
      <c r="I29" s="8">
        <f t="shared" si="3"/>
        <v>35238</v>
      </c>
      <c r="J29" s="8">
        <f t="shared" si="2"/>
        <v>42285.599999999999</v>
      </c>
    </row>
    <row r="30" spans="1:10" ht="39.6" x14ac:dyDescent="0.3">
      <c r="A30" s="7">
        <v>23</v>
      </c>
      <c r="B30" s="7">
        <v>9692800128</v>
      </c>
      <c r="C30" s="7" t="s">
        <v>58</v>
      </c>
      <c r="D30" s="9" t="s">
        <v>59</v>
      </c>
      <c r="E30" s="7" t="s">
        <v>15</v>
      </c>
      <c r="F30" s="7">
        <v>100</v>
      </c>
      <c r="G30" s="7">
        <v>3.18</v>
      </c>
      <c r="H30" s="8">
        <f t="shared" si="0"/>
        <v>3.8159999999999998</v>
      </c>
      <c r="I30" s="8">
        <f t="shared" si="3"/>
        <v>318</v>
      </c>
      <c r="J30" s="8">
        <f t="shared" si="2"/>
        <v>381.59999999999997</v>
      </c>
    </row>
    <row r="31" spans="1:10" ht="116.25" customHeight="1" x14ac:dyDescent="0.3">
      <c r="A31" s="7">
        <v>24</v>
      </c>
      <c r="B31" s="7">
        <v>9692890282</v>
      </c>
      <c r="C31" s="7" t="s">
        <v>60</v>
      </c>
      <c r="D31" s="9" t="s">
        <v>61</v>
      </c>
      <c r="E31" s="7" t="s">
        <v>15</v>
      </c>
      <c r="F31" s="7">
        <v>1500</v>
      </c>
      <c r="G31" s="7">
        <v>3.1</v>
      </c>
      <c r="H31" s="8">
        <f t="shared" si="0"/>
        <v>3.7199999999999998</v>
      </c>
      <c r="I31" s="8">
        <f t="shared" si="3"/>
        <v>4650</v>
      </c>
      <c r="J31" s="8">
        <f t="shared" si="2"/>
        <v>5580</v>
      </c>
    </row>
    <row r="32" spans="1:10" ht="57.75" customHeight="1" x14ac:dyDescent="0.3">
      <c r="A32" s="6" t="s">
        <v>64</v>
      </c>
      <c r="B32" s="7">
        <v>9692890181</v>
      </c>
      <c r="C32" s="7" t="s">
        <v>62</v>
      </c>
      <c r="D32" s="9" t="s">
        <v>63</v>
      </c>
      <c r="E32" s="7" t="s">
        <v>15</v>
      </c>
      <c r="F32" s="7">
        <v>150</v>
      </c>
      <c r="G32" s="7">
        <v>8.2799999999999994</v>
      </c>
      <c r="H32" s="8">
        <f t="shared" si="0"/>
        <v>9.9359999999999982</v>
      </c>
      <c r="I32" s="8">
        <f t="shared" si="3"/>
        <v>1242</v>
      </c>
      <c r="J32" s="8">
        <f t="shared" si="2"/>
        <v>1490.3999999999999</v>
      </c>
    </row>
    <row r="33" spans="1:10" ht="116.25" customHeight="1" x14ac:dyDescent="0.3">
      <c r="A33" s="7">
        <v>26</v>
      </c>
      <c r="B33" s="7">
        <v>9692890010</v>
      </c>
      <c r="C33" s="7" t="s">
        <v>37</v>
      </c>
      <c r="D33" s="9" t="s">
        <v>38</v>
      </c>
      <c r="E33" s="7" t="s">
        <v>15</v>
      </c>
      <c r="F33" s="7">
        <v>5000</v>
      </c>
      <c r="G33" s="7">
        <v>0.61</v>
      </c>
      <c r="H33" s="8">
        <f t="shared" si="0"/>
        <v>0.73199999999999998</v>
      </c>
      <c r="I33" s="8">
        <f t="shared" si="3"/>
        <v>3050</v>
      </c>
      <c r="J33" s="8">
        <f t="shared" si="2"/>
        <v>3660</v>
      </c>
    </row>
    <row r="34" spans="1:10" x14ac:dyDescent="0.3">
      <c r="A34" s="14" t="s">
        <v>14</v>
      </c>
      <c r="B34" s="15"/>
      <c r="C34" s="15"/>
      <c r="D34" s="15"/>
      <c r="E34" s="15"/>
      <c r="F34" s="15"/>
      <c r="G34" s="15"/>
      <c r="H34" s="16"/>
      <c r="I34" s="10">
        <f>SUM(I9:I33)</f>
        <v>109662.67</v>
      </c>
      <c r="J34" s="10">
        <f>SUM(J9:J33)</f>
        <v>131595.204</v>
      </c>
    </row>
    <row r="35" spans="1:10" x14ac:dyDescent="0.3">
      <c r="A35" s="11"/>
      <c r="B35" s="11"/>
      <c r="C35" s="11"/>
      <c r="D35" s="11"/>
      <c r="E35" s="11"/>
      <c r="F35" s="11"/>
      <c r="G35" s="11"/>
      <c r="H35" s="11"/>
      <c r="I35" s="11"/>
      <c r="J35" s="11"/>
    </row>
    <row r="36" spans="1:10" x14ac:dyDescent="0.3">
      <c r="A36" s="11"/>
      <c r="B36" s="11"/>
      <c r="C36" s="11"/>
      <c r="D36" s="11"/>
      <c r="E36" s="11"/>
      <c r="F36" s="11"/>
      <c r="G36" s="11"/>
      <c r="H36" s="11"/>
      <c r="I36" s="11"/>
      <c r="J36" s="11"/>
    </row>
    <row r="37" spans="1:10" x14ac:dyDescent="0.3">
      <c r="A37" s="11"/>
      <c r="B37" s="11"/>
      <c r="C37" s="11"/>
      <c r="D37" s="11"/>
      <c r="E37" s="11"/>
      <c r="F37" s="12"/>
      <c r="G37" s="11"/>
      <c r="H37" s="11"/>
      <c r="I37" s="11"/>
      <c r="J37" s="11"/>
    </row>
    <row r="38" spans="1:10" x14ac:dyDescent="0.3">
      <c r="A38" s="13"/>
      <c r="B38" s="13"/>
      <c r="C38" s="13"/>
      <c r="D38" s="13"/>
      <c r="E38" s="13"/>
      <c r="F38" s="13"/>
      <c r="G38" s="13"/>
      <c r="H38" s="13"/>
      <c r="I38" s="13"/>
      <c r="J38" s="13"/>
    </row>
  </sheetData>
  <mergeCells count="1">
    <mergeCell ref="A34:H34"/>
  </mergeCells>
  <pageMargins left="0.7" right="0.7" top="0.75" bottom="0.75" header="0.3" footer="0.3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2020-12-29T06:15:38Z</dcterms:modified>
</cp:coreProperties>
</file>